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Override PartName="/xl/worksheets/sheet1.xml" ContentType="application/vnd.openxmlformats-officedocument.spreadsheetml.worksheet+xml"/>
  <Default Extension="rels" ContentType="application/vnd.openxmlformats-package.relationships+xml"/>
  <Override PartName="/xl/calcChain.xml" ContentType="application/vnd.openxmlformats-officedocument.spreadsheetml.calcChain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Default Extension="xml" ContentType="application/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400" tabRatio="500"/>
  </bookViews>
  <sheets>
    <sheet name="Sheet1" sheetId="1" r:id="rId1"/>
  </sheets>
  <definedNames>
    <definedName name="_xlnm.Print_Titles" localSheetId="0">Sheet1!$3:$4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09" i="1"/>
  <c r="D103"/>
  <c r="D106"/>
  <c r="D105"/>
  <c r="D104"/>
  <c r="D10"/>
  <c r="D15"/>
  <c r="D25"/>
  <c r="D37"/>
  <c r="D43"/>
  <c r="D50"/>
  <c r="D57"/>
  <c r="D63"/>
  <c r="D69"/>
  <c r="D79"/>
  <c r="D90"/>
  <c r="D95"/>
</calcChain>
</file>

<file path=xl/sharedStrings.xml><?xml version="1.0" encoding="utf-8"?>
<sst xmlns="http://schemas.openxmlformats.org/spreadsheetml/2006/main" count="97" uniqueCount="24">
  <si>
    <t>Savings</t>
  </si>
  <si>
    <t>Deposit</t>
    <phoneticPr fontId="2" type="noConversion"/>
  </si>
  <si>
    <t>Dividend</t>
    <phoneticPr fontId="2" type="noConversion"/>
  </si>
  <si>
    <t>withdrawal</t>
    <phoneticPr fontId="2" type="noConversion"/>
  </si>
  <si>
    <t>Checking</t>
    <phoneticPr fontId="2" type="noConversion"/>
  </si>
  <si>
    <t>intern</t>
    <phoneticPr fontId="2" type="noConversion"/>
  </si>
  <si>
    <t>klye Longton</t>
    <phoneticPr fontId="2" type="noConversion"/>
  </si>
  <si>
    <t>KWS Design</t>
    <phoneticPr fontId="2" type="noConversion"/>
  </si>
  <si>
    <t>web master</t>
    <phoneticPr fontId="2" type="noConversion"/>
  </si>
  <si>
    <t>Clarendon Ballroom</t>
    <phoneticPr fontId="2" type="noConversion"/>
  </si>
  <si>
    <t>AGM</t>
    <phoneticPr fontId="2" type="noConversion"/>
  </si>
  <si>
    <t>Jessica Prussor</t>
    <phoneticPr fontId="2" type="noConversion"/>
  </si>
  <si>
    <t>intern</t>
    <phoneticPr fontId="2" type="noConversion"/>
  </si>
  <si>
    <t>U.S Treasury</t>
    <phoneticPr fontId="2" type="noConversion"/>
  </si>
  <si>
    <t>501c3 app</t>
    <phoneticPr fontId="2" type="noConversion"/>
  </si>
  <si>
    <t>Gary Merritt</t>
    <phoneticPr fontId="2" type="noConversion"/>
  </si>
  <si>
    <t>Web server expenses</t>
    <phoneticPr fontId="2" type="noConversion"/>
  </si>
  <si>
    <t>Subtotals</t>
    <phoneticPr fontId="2" type="noConversion"/>
  </si>
  <si>
    <t>intern</t>
    <phoneticPr fontId="2" type="noConversion"/>
  </si>
  <si>
    <t>Web</t>
    <phoneticPr fontId="2" type="noConversion"/>
  </si>
  <si>
    <t>AGM</t>
    <phoneticPr fontId="2" type="noConversion"/>
  </si>
  <si>
    <t>IRS</t>
    <phoneticPr fontId="2" type="noConversion"/>
  </si>
  <si>
    <t>deposits</t>
    <phoneticPr fontId="2" type="noConversion"/>
  </si>
  <si>
    <t>accrued expenditure</t>
    <phoneticPr fontId="2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</si>
</sst>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5" fontId="0" fillId="0" borderId="0" xfId="0" applyNumberFormat="1"/>
    <xf numFmtId="44" fontId="0" fillId="0" borderId="0" xfId="0" applyNumberFormat="1"/>
    <xf numFmtId="15" fontId="0" fillId="0" borderId="0" xfId="0" applyNumberFormat="1"/>
    <xf numFmtId="37" fontId="0" fillId="0" borderId="0" xfId="0" applyNumberFormat="1"/>
    <xf numFmtId="0" fontId="1" fillId="0" borderId="0" xfId="0" applyFont="1"/>
    <xf numFmtId="44" fontId="0" fillId="0" borderId="0" xfId="0" applyNumberFormat="1"/>
    <xf numFmtId="1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4:H130"/>
  <sheetViews>
    <sheetView tabSelected="1" topLeftCell="A3" zoomScale="150" workbookViewId="0">
      <pane ySplit="2" topLeftCell="A85" activePane="bottomLeft" state="frozen"/>
      <selection activeCell="A3" sqref="A3"/>
      <selection pane="bottomLeft" activeCell="D112" sqref="D112:E113"/>
    </sheetView>
  </sheetViews>
  <sheetFormatPr baseColWidth="10" defaultRowHeight="13"/>
  <cols>
    <col min="1" max="1" width="13.85546875" customWidth="1"/>
    <col min="3" max="3" width="6.42578125" customWidth="1"/>
    <col min="5" max="5" width="16" customWidth="1"/>
    <col min="7" max="7" width="9.7109375" customWidth="1"/>
    <col min="8" max="8" width="8.85546875" customWidth="1"/>
  </cols>
  <sheetData>
    <row r="4" spans="1:8">
      <c r="B4" s="5" t="s">
        <v>4</v>
      </c>
      <c r="G4" s="5" t="s">
        <v>0</v>
      </c>
    </row>
    <row r="5" spans="1:8">
      <c r="A5" s="1">
        <v>38717</v>
      </c>
      <c r="B5" s="2"/>
      <c r="C5" s="2"/>
      <c r="D5" s="2">
        <v>1326.81</v>
      </c>
      <c r="E5" s="2"/>
      <c r="F5" s="2"/>
      <c r="G5" s="1"/>
      <c r="H5" s="6">
        <v>50.08</v>
      </c>
    </row>
    <row r="6" spans="1:8">
      <c r="B6" s="2"/>
      <c r="C6" s="2"/>
      <c r="D6" s="2"/>
      <c r="E6" s="2"/>
      <c r="F6" s="2"/>
      <c r="H6" s="6"/>
    </row>
    <row r="7" spans="1:8">
      <c r="A7" t="s">
        <v>1</v>
      </c>
      <c r="B7" s="1">
        <v>38723</v>
      </c>
      <c r="C7" s="1"/>
      <c r="D7" s="2">
        <v>400</v>
      </c>
      <c r="E7" s="2"/>
      <c r="F7" s="2"/>
      <c r="H7" s="6"/>
    </row>
    <row r="8" spans="1:8">
      <c r="A8" t="s">
        <v>2</v>
      </c>
      <c r="B8" s="2"/>
      <c r="C8" s="2"/>
      <c r="D8" s="2"/>
      <c r="E8" s="2"/>
      <c r="F8" s="2"/>
      <c r="G8" s="1">
        <v>38717</v>
      </c>
      <c r="H8" s="6">
        <v>0.05</v>
      </c>
    </row>
    <row r="9" spans="1:8">
      <c r="B9" s="2"/>
      <c r="C9" s="4"/>
      <c r="D9" s="2"/>
      <c r="E9" s="2"/>
      <c r="F9" s="2"/>
      <c r="H9" s="6"/>
    </row>
    <row r="10" spans="1:8">
      <c r="A10" s="3">
        <v>38747</v>
      </c>
      <c r="B10" s="2"/>
      <c r="C10" s="4"/>
      <c r="D10" s="2">
        <f>SUM(D5:D8)</f>
        <v>1726.81</v>
      </c>
      <c r="E10" s="2"/>
      <c r="F10" s="2"/>
      <c r="G10" s="7"/>
      <c r="H10" s="6">
        <v>50.13</v>
      </c>
    </row>
    <row r="11" spans="1:8">
      <c r="B11" s="2"/>
      <c r="C11" s="4"/>
      <c r="D11" s="2"/>
      <c r="E11" s="2"/>
      <c r="F11" s="2"/>
      <c r="H11" s="6"/>
    </row>
    <row r="12" spans="1:8">
      <c r="A12" t="s">
        <v>1</v>
      </c>
      <c r="B12" s="1">
        <v>38755</v>
      </c>
      <c r="C12" s="4"/>
      <c r="E12" s="2"/>
      <c r="F12" s="2"/>
      <c r="H12" s="2">
        <v>0.01</v>
      </c>
    </row>
    <row r="13" spans="1:8">
      <c r="A13" t="s">
        <v>1</v>
      </c>
      <c r="B13" s="1">
        <v>38755</v>
      </c>
      <c r="C13" s="4"/>
      <c r="E13" s="2"/>
      <c r="F13" s="2"/>
      <c r="H13" s="2">
        <v>0.03</v>
      </c>
    </row>
    <row r="14" spans="1:8">
      <c r="B14" s="2"/>
      <c r="C14" s="4"/>
      <c r="D14" s="2"/>
      <c r="E14" s="2"/>
      <c r="F14" s="2"/>
      <c r="H14" s="6"/>
    </row>
    <row r="15" spans="1:8">
      <c r="A15" s="3">
        <v>38775</v>
      </c>
      <c r="B15" s="2"/>
      <c r="C15" s="4"/>
      <c r="D15" s="2">
        <f>SUM(D10:D13)</f>
        <v>1726.81</v>
      </c>
      <c r="E15" s="2"/>
      <c r="F15" s="2"/>
      <c r="G15" s="7"/>
      <c r="H15" s="6">
        <v>50.13</v>
      </c>
    </row>
    <row r="16" spans="1:8">
      <c r="B16" s="2"/>
      <c r="C16" s="4"/>
      <c r="D16" s="2"/>
      <c r="E16" s="2"/>
      <c r="F16" s="2"/>
      <c r="H16" s="6"/>
    </row>
    <row r="17" spans="1:8">
      <c r="B17" s="2"/>
      <c r="C17" s="4"/>
      <c r="D17" s="2"/>
      <c r="E17" s="2"/>
      <c r="F17" s="2"/>
      <c r="H17" s="6"/>
    </row>
    <row r="18" spans="1:8">
      <c r="A18" t="s">
        <v>3</v>
      </c>
      <c r="B18" s="1">
        <v>38778</v>
      </c>
      <c r="C18" s="4">
        <v>200</v>
      </c>
      <c r="D18" s="2">
        <v>-247.69</v>
      </c>
      <c r="E18" s="2" t="s">
        <v>6</v>
      </c>
      <c r="F18" s="2" t="s">
        <v>5</v>
      </c>
      <c r="H18" s="6"/>
    </row>
    <row r="19" spans="1:8">
      <c r="A19" t="s">
        <v>1</v>
      </c>
      <c r="B19" s="1">
        <v>38799</v>
      </c>
      <c r="C19" s="4"/>
      <c r="D19" s="2">
        <v>1500</v>
      </c>
      <c r="E19" s="2"/>
      <c r="F19" s="2"/>
      <c r="H19" s="6"/>
    </row>
    <row r="20" spans="1:8">
      <c r="A20" t="s">
        <v>1</v>
      </c>
      <c r="B20" s="1">
        <v>38799</v>
      </c>
      <c r="C20" s="4"/>
      <c r="D20" s="2">
        <v>825</v>
      </c>
      <c r="E20" s="2"/>
      <c r="F20" s="2"/>
      <c r="H20" s="6"/>
    </row>
    <row r="21" spans="1:8">
      <c r="A21" t="s">
        <v>1</v>
      </c>
      <c r="B21" s="1">
        <v>38806</v>
      </c>
      <c r="C21" s="4"/>
      <c r="D21" s="2">
        <v>375</v>
      </c>
      <c r="E21" s="2"/>
      <c r="F21" s="2"/>
      <c r="H21" s="6"/>
    </row>
    <row r="22" spans="1:8">
      <c r="A22" t="s">
        <v>1</v>
      </c>
      <c r="B22" s="1">
        <v>38806</v>
      </c>
      <c r="C22" s="4"/>
      <c r="D22" s="2">
        <v>1950</v>
      </c>
      <c r="E22" s="2"/>
      <c r="F22" s="2"/>
      <c r="H22" s="6"/>
    </row>
    <row r="23" spans="1:8">
      <c r="A23" t="s">
        <v>1</v>
      </c>
      <c r="B23" s="1">
        <v>38806</v>
      </c>
      <c r="C23" s="4"/>
      <c r="D23" s="2">
        <v>350</v>
      </c>
      <c r="E23" s="2"/>
      <c r="F23" s="2"/>
      <c r="H23" s="6"/>
    </row>
    <row r="24" spans="1:8">
      <c r="B24" s="2"/>
      <c r="C24" s="4"/>
      <c r="D24" s="2"/>
      <c r="E24" s="2"/>
      <c r="F24" s="2"/>
      <c r="H24" s="6"/>
    </row>
    <row r="25" spans="1:8">
      <c r="A25" s="1">
        <v>38806</v>
      </c>
      <c r="B25" s="2"/>
      <c r="C25" s="4"/>
      <c r="D25" s="2">
        <f>SUM(D15:D23)</f>
        <v>6479.12</v>
      </c>
      <c r="E25" s="2"/>
      <c r="F25" s="2"/>
      <c r="H25" s="6">
        <v>50.13</v>
      </c>
    </row>
    <row r="26" spans="1:8">
      <c r="B26" s="2"/>
      <c r="C26" s="4"/>
      <c r="D26" s="2"/>
      <c r="E26" s="2"/>
      <c r="F26" s="2"/>
      <c r="H26" s="6"/>
    </row>
    <row r="27" spans="1:8">
      <c r="A27" t="s">
        <v>2</v>
      </c>
      <c r="B27" s="2"/>
      <c r="C27" s="4"/>
      <c r="D27" s="2"/>
      <c r="E27" s="2"/>
      <c r="F27" s="2"/>
      <c r="G27" s="1">
        <v>38807</v>
      </c>
      <c r="H27" s="6">
        <v>0.03</v>
      </c>
    </row>
    <row r="28" spans="1:8">
      <c r="B28" s="2"/>
      <c r="C28" s="4"/>
      <c r="D28" s="2"/>
      <c r="E28" s="2"/>
      <c r="F28" s="2"/>
      <c r="G28" s="1"/>
      <c r="H28" s="6"/>
    </row>
    <row r="29" spans="1:8">
      <c r="A29" t="s">
        <v>1</v>
      </c>
      <c r="B29" s="1">
        <v>38814</v>
      </c>
      <c r="C29" s="4"/>
      <c r="D29" s="2">
        <v>1075</v>
      </c>
      <c r="E29" s="2"/>
      <c r="F29" s="2"/>
      <c r="G29" s="1"/>
      <c r="H29" s="6"/>
    </row>
    <row r="30" spans="1:8">
      <c r="A30" t="s">
        <v>1</v>
      </c>
      <c r="B30" s="1">
        <v>38814</v>
      </c>
      <c r="C30" s="4"/>
      <c r="D30" s="2">
        <v>1050</v>
      </c>
      <c r="E30" s="2"/>
      <c r="F30" s="2"/>
      <c r="G30" s="1"/>
      <c r="H30" s="6"/>
    </row>
    <row r="31" spans="1:8">
      <c r="A31" t="s">
        <v>3</v>
      </c>
      <c r="B31" s="1">
        <v>38815</v>
      </c>
      <c r="C31" s="4">
        <v>201</v>
      </c>
      <c r="D31" s="2">
        <v>-132</v>
      </c>
      <c r="E31" s="2" t="s">
        <v>6</v>
      </c>
      <c r="F31" s="2" t="s">
        <v>5</v>
      </c>
      <c r="G31" s="1"/>
      <c r="H31" s="6"/>
    </row>
    <row r="32" spans="1:8">
      <c r="A32" t="s">
        <v>1</v>
      </c>
      <c r="B32" s="1">
        <v>38821</v>
      </c>
      <c r="C32" s="4"/>
      <c r="D32" s="2">
        <v>1050</v>
      </c>
      <c r="E32" s="2"/>
      <c r="F32" s="2"/>
      <c r="G32" s="1"/>
      <c r="H32" s="6"/>
    </row>
    <row r="33" spans="1:8">
      <c r="A33" t="s">
        <v>3</v>
      </c>
      <c r="B33" s="1">
        <v>38825</v>
      </c>
      <c r="C33" s="4">
        <v>203</v>
      </c>
      <c r="D33" s="2">
        <v>-166.25</v>
      </c>
      <c r="E33" s="2" t="s">
        <v>7</v>
      </c>
      <c r="F33" s="2" t="s">
        <v>8</v>
      </c>
      <c r="G33" s="1"/>
      <c r="H33" s="6"/>
    </row>
    <row r="34" spans="1:8">
      <c r="A34" t="s">
        <v>3</v>
      </c>
      <c r="B34" s="1">
        <v>38825</v>
      </c>
      <c r="C34" s="4">
        <v>202</v>
      </c>
      <c r="D34" s="2">
        <v>-185</v>
      </c>
      <c r="E34" s="2" t="s">
        <v>7</v>
      </c>
      <c r="F34" s="2" t="s">
        <v>8</v>
      </c>
      <c r="G34" s="1"/>
      <c r="H34" s="6"/>
    </row>
    <row r="35" spans="1:8">
      <c r="A35" t="s">
        <v>1</v>
      </c>
      <c r="B35" s="1">
        <v>38829</v>
      </c>
      <c r="C35" s="4"/>
      <c r="D35" s="2">
        <v>375</v>
      </c>
      <c r="E35" s="2"/>
      <c r="F35" s="2"/>
      <c r="G35" s="1"/>
      <c r="H35" s="6"/>
    </row>
    <row r="36" spans="1:8">
      <c r="B36" s="1"/>
      <c r="C36" s="4"/>
      <c r="D36" s="2"/>
      <c r="E36" s="2"/>
      <c r="F36" s="2"/>
      <c r="G36" s="1"/>
      <c r="H36" s="6"/>
    </row>
    <row r="37" spans="1:8">
      <c r="A37" s="1">
        <v>38836</v>
      </c>
      <c r="B37" s="1"/>
      <c r="C37" s="4"/>
      <c r="D37" s="2">
        <f>SUM(D25:D35)</f>
        <v>9545.869999999999</v>
      </c>
      <c r="E37" s="2"/>
      <c r="F37" s="2"/>
      <c r="G37" s="1"/>
      <c r="H37" s="6">
        <v>50.16</v>
      </c>
    </row>
    <row r="38" spans="1:8">
      <c r="B38" s="1"/>
      <c r="C38" s="4"/>
      <c r="D38" s="2"/>
      <c r="E38" s="2"/>
      <c r="F38" s="2"/>
      <c r="G38" s="1"/>
      <c r="H38" s="6"/>
    </row>
    <row r="39" spans="1:8">
      <c r="A39" t="s">
        <v>1</v>
      </c>
      <c r="B39" s="1">
        <v>38842</v>
      </c>
      <c r="C39" s="4"/>
      <c r="D39" s="2">
        <v>1015</v>
      </c>
      <c r="E39" s="2"/>
      <c r="F39" s="2"/>
      <c r="G39" s="1"/>
      <c r="H39" s="6"/>
    </row>
    <row r="40" spans="1:8">
      <c r="A40" t="s">
        <v>1</v>
      </c>
      <c r="B40" s="1">
        <v>38850</v>
      </c>
      <c r="C40" s="4"/>
      <c r="D40" s="2">
        <v>350</v>
      </c>
      <c r="E40" s="2"/>
      <c r="F40" s="2"/>
      <c r="G40" s="1"/>
      <c r="H40" s="6"/>
    </row>
    <row r="41" spans="1:8">
      <c r="A41" t="s">
        <v>3</v>
      </c>
      <c r="B41" s="1">
        <v>38855</v>
      </c>
      <c r="C41" s="4">
        <v>204</v>
      </c>
      <c r="D41" s="2">
        <v>-500</v>
      </c>
      <c r="E41" s="2" t="s">
        <v>9</v>
      </c>
      <c r="F41" s="2" t="s">
        <v>10</v>
      </c>
      <c r="G41" s="1"/>
      <c r="H41" s="6"/>
    </row>
    <row r="42" spans="1:8">
      <c r="B42" s="1"/>
      <c r="C42" s="4"/>
      <c r="D42" s="2"/>
      <c r="E42" s="2"/>
      <c r="F42" s="2"/>
      <c r="G42" s="1"/>
      <c r="H42" s="6"/>
    </row>
    <row r="43" spans="1:8">
      <c r="A43" s="1">
        <v>38867</v>
      </c>
      <c r="B43" s="1"/>
      <c r="C43" s="4"/>
      <c r="D43" s="2">
        <f>SUM(D37:D41)</f>
        <v>10410.869999999999</v>
      </c>
      <c r="E43" s="2"/>
      <c r="F43" s="2"/>
      <c r="G43" s="1"/>
      <c r="H43" s="6">
        <v>50.16</v>
      </c>
    </row>
    <row r="44" spans="1:8">
      <c r="B44" s="1"/>
      <c r="C44" s="4"/>
      <c r="D44" s="2"/>
      <c r="E44" s="2"/>
      <c r="F44" s="2"/>
      <c r="G44" s="1"/>
      <c r="H44" s="6"/>
    </row>
    <row r="45" spans="1:8">
      <c r="A45" t="s">
        <v>1</v>
      </c>
      <c r="B45" s="1">
        <v>38877</v>
      </c>
      <c r="C45" s="4"/>
      <c r="D45" s="2">
        <v>150</v>
      </c>
      <c r="E45" s="2"/>
      <c r="F45" s="2"/>
      <c r="G45" s="1"/>
      <c r="H45" s="6"/>
    </row>
    <row r="46" spans="1:8">
      <c r="A46" t="s">
        <v>3</v>
      </c>
      <c r="B46" s="1">
        <v>38881</v>
      </c>
      <c r="C46" s="4">
        <v>205</v>
      </c>
      <c r="D46" s="2">
        <v>-541.4</v>
      </c>
      <c r="E46" s="2" t="s">
        <v>11</v>
      </c>
      <c r="F46" s="2" t="s">
        <v>12</v>
      </c>
      <c r="G46" s="1"/>
      <c r="H46" s="6"/>
    </row>
    <row r="47" spans="1:8">
      <c r="A47" t="s">
        <v>1</v>
      </c>
      <c r="B47" s="1">
        <v>38890</v>
      </c>
      <c r="C47" s="4"/>
      <c r="D47" s="2">
        <v>450</v>
      </c>
      <c r="E47" s="2"/>
      <c r="F47" s="2"/>
      <c r="G47" s="1"/>
      <c r="H47" s="6"/>
    </row>
    <row r="48" spans="1:8">
      <c r="A48" t="s">
        <v>3</v>
      </c>
      <c r="B48" s="1"/>
      <c r="C48" s="4">
        <v>206</v>
      </c>
      <c r="D48" s="2">
        <v>-555.16</v>
      </c>
      <c r="E48" s="2" t="s">
        <v>11</v>
      </c>
      <c r="F48" s="2" t="s">
        <v>12</v>
      </c>
      <c r="G48" s="1"/>
      <c r="H48" s="6"/>
    </row>
    <row r="49" spans="1:8">
      <c r="B49" s="1"/>
      <c r="C49" s="4"/>
      <c r="D49" s="2"/>
      <c r="E49" s="2"/>
      <c r="F49" s="2"/>
      <c r="G49" s="1"/>
      <c r="H49" s="6"/>
    </row>
    <row r="50" spans="1:8">
      <c r="A50" s="1">
        <v>38897</v>
      </c>
      <c r="B50" s="1"/>
      <c r="C50" s="4"/>
      <c r="D50" s="2">
        <f>SUM(D43:D48)</f>
        <v>9914.31</v>
      </c>
      <c r="E50" s="2"/>
      <c r="F50" s="2"/>
      <c r="G50" s="1"/>
      <c r="H50" s="6">
        <v>50.16</v>
      </c>
    </row>
    <row r="51" spans="1:8">
      <c r="B51" s="1"/>
      <c r="C51" s="4"/>
      <c r="D51" s="2"/>
      <c r="E51" s="2"/>
      <c r="F51" s="2"/>
      <c r="G51" s="1"/>
      <c r="H51" s="6"/>
    </row>
    <row r="52" spans="1:8">
      <c r="A52" t="s">
        <v>2</v>
      </c>
      <c r="B52" s="1">
        <v>38909</v>
      </c>
      <c r="C52" s="4"/>
      <c r="D52" s="2">
        <v>225</v>
      </c>
      <c r="E52" s="2"/>
      <c r="F52" s="2"/>
      <c r="G52" s="1"/>
      <c r="H52" s="6"/>
    </row>
    <row r="53" spans="1:8">
      <c r="A53" t="s">
        <v>1</v>
      </c>
      <c r="B53" s="1">
        <v>38923</v>
      </c>
      <c r="C53" s="4"/>
      <c r="D53" s="2">
        <v>150</v>
      </c>
      <c r="E53" s="2"/>
      <c r="F53" s="2"/>
      <c r="G53" s="1"/>
      <c r="H53" s="6"/>
    </row>
    <row r="54" spans="1:8">
      <c r="A54" t="s">
        <v>1</v>
      </c>
      <c r="B54" s="1">
        <v>38924</v>
      </c>
      <c r="C54" s="4">
        <v>207</v>
      </c>
      <c r="D54" s="2">
        <v>-676.42</v>
      </c>
      <c r="E54" s="2" t="s">
        <v>11</v>
      </c>
      <c r="F54" s="2" t="s">
        <v>12</v>
      </c>
      <c r="G54" s="1"/>
      <c r="H54" s="6"/>
    </row>
    <row r="55" spans="1:8">
      <c r="A55" t="s">
        <v>3</v>
      </c>
      <c r="B55" s="1"/>
      <c r="C55" s="4"/>
      <c r="D55" s="2"/>
      <c r="E55" s="2"/>
      <c r="F55" s="2"/>
      <c r="G55" s="1"/>
      <c r="H55" s="6"/>
    </row>
    <row r="56" spans="1:8">
      <c r="B56" s="1"/>
      <c r="C56" s="4"/>
      <c r="D56" s="2"/>
      <c r="E56" s="2"/>
      <c r="F56" s="2"/>
      <c r="G56" s="1"/>
      <c r="H56" s="6"/>
    </row>
    <row r="57" spans="1:8">
      <c r="A57" s="1">
        <v>38928</v>
      </c>
      <c r="B57" s="1"/>
      <c r="C57" s="4"/>
      <c r="D57" s="2">
        <f>SUM(D50:D55)</f>
        <v>9612.89</v>
      </c>
      <c r="E57" s="2"/>
      <c r="F57" s="2"/>
      <c r="G57" s="1"/>
      <c r="H57" s="6">
        <v>50.16</v>
      </c>
    </row>
    <row r="58" spans="1:8">
      <c r="B58" s="1"/>
      <c r="C58" s="4"/>
      <c r="D58" s="2"/>
      <c r="E58" s="2"/>
      <c r="F58" s="2"/>
      <c r="G58" s="1"/>
      <c r="H58" s="6"/>
    </row>
    <row r="59" spans="1:8">
      <c r="A59" t="s">
        <v>1</v>
      </c>
      <c r="B59" s="1">
        <v>38930</v>
      </c>
      <c r="C59" s="4"/>
      <c r="D59" s="2">
        <v>250</v>
      </c>
      <c r="E59" s="2"/>
      <c r="F59" s="2"/>
      <c r="G59" s="1"/>
      <c r="H59" s="6"/>
    </row>
    <row r="60" spans="1:8">
      <c r="A60" t="s">
        <v>1</v>
      </c>
      <c r="B60" s="1">
        <v>38951</v>
      </c>
      <c r="C60" s="2"/>
      <c r="D60" s="2">
        <v>75</v>
      </c>
      <c r="E60" s="2"/>
      <c r="F60" s="2"/>
      <c r="G60" s="1"/>
      <c r="H60" s="6"/>
    </row>
    <row r="61" spans="1:8">
      <c r="A61" t="s">
        <v>3</v>
      </c>
      <c r="B61" s="1">
        <v>38953</v>
      </c>
      <c r="C61" s="4">
        <v>209</v>
      </c>
      <c r="D61" s="2">
        <v>-652.5</v>
      </c>
      <c r="E61" s="2" t="s">
        <v>11</v>
      </c>
      <c r="F61" s="2" t="s">
        <v>12</v>
      </c>
      <c r="G61" s="1"/>
      <c r="H61" s="6"/>
    </row>
    <row r="62" spans="1:8">
      <c r="B62" s="1"/>
      <c r="C62" s="4"/>
      <c r="D62" s="2"/>
      <c r="E62" s="2"/>
      <c r="F62" s="2"/>
      <c r="G62" s="1"/>
      <c r="H62" s="6"/>
    </row>
    <row r="63" spans="1:8">
      <c r="A63" s="1">
        <v>38959</v>
      </c>
      <c r="B63" s="1"/>
      <c r="C63" s="4"/>
      <c r="D63" s="2">
        <f>SUM(D57:D61)</f>
        <v>9285.39</v>
      </c>
      <c r="E63" s="2"/>
      <c r="F63" s="2"/>
      <c r="G63" s="1"/>
      <c r="H63" s="6">
        <v>50.16</v>
      </c>
    </row>
    <row r="64" spans="1:8">
      <c r="B64" s="1"/>
      <c r="C64" s="4"/>
      <c r="D64" s="2"/>
      <c r="E64" s="2"/>
      <c r="F64" s="2"/>
      <c r="G64" s="1"/>
      <c r="H64" s="6"/>
    </row>
    <row r="65" spans="1:8">
      <c r="A65" t="s">
        <v>3</v>
      </c>
      <c r="B65" s="1">
        <v>38960</v>
      </c>
      <c r="C65" s="4">
        <v>208</v>
      </c>
      <c r="D65" s="2">
        <v>-850</v>
      </c>
      <c r="E65" s="2" t="s">
        <v>13</v>
      </c>
      <c r="F65" s="2" t="s">
        <v>14</v>
      </c>
      <c r="G65" s="1"/>
      <c r="H65" s="6"/>
    </row>
    <row r="66" spans="1:8">
      <c r="A66" t="s">
        <v>1</v>
      </c>
      <c r="B66" s="1">
        <v>38966</v>
      </c>
      <c r="C66" s="4"/>
      <c r="D66" s="2">
        <v>300</v>
      </c>
      <c r="E66" s="2"/>
      <c r="F66" s="2"/>
      <c r="G66" s="1"/>
      <c r="H66" s="6"/>
    </row>
    <row r="67" spans="1:8">
      <c r="A67" t="s">
        <v>1</v>
      </c>
      <c r="B67" s="1">
        <v>38987</v>
      </c>
      <c r="C67" s="4"/>
      <c r="D67" s="2">
        <v>525</v>
      </c>
      <c r="E67" s="2"/>
      <c r="F67" s="2"/>
      <c r="G67" s="1"/>
      <c r="H67" s="6"/>
    </row>
    <row r="68" spans="1:8">
      <c r="B68" s="1"/>
      <c r="C68" s="4"/>
      <c r="D68" s="2"/>
      <c r="E68" s="2"/>
      <c r="F68" s="2"/>
      <c r="G68" s="1"/>
      <c r="H68" s="6"/>
    </row>
    <row r="69" spans="1:8">
      <c r="A69" s="1">
        <v>38989</v>
      </c>
      <c r="B69" s="1"/>
      <c r="C69" s="4"/>
      <c r="D69" s="2">
        <f>SUM(D63:D67)</f>
        <v>9260.39</v>
      </c>
      <c r="E69" s="2"/>
      <c r="F69" s="2"/>
      <c r="G69" s="1"/>
      <c r="H69" s="6">
        <v>50.16</v>
      </c>
    </row>
    <row r="70" spans="1:8">
      <c r="B70" s="1"/>
      <c r="C70" s="4"/>
      <c r="D70" s="2"/>
      <c r="E70" s="2"/>
      <c r="F70" s="2"/>
      <c r="G70" s="1"/>
      <c r="H70" s="6"/>
    </row>
    <row r="71" spans="1:8">
      <c r="A71" t="s">
        <v>2</v>
      </c>
      <c r="B71" s="1"/>
      <c r="C71" s="4"/>
      <c r="D71" s="2"/>
      <c r="E71" s="2"/>
      <c r="F71" s="2"/>
      <c r="G71" s="1"/>
      <c r="H71" s="6"/>
    </row>
    <row r="72" spans="1:8">
      <c r="A72" t="s">
        <v>3</v>
      </c>
      <c r="B72" s="1">
        <v>38993</v>
      </c>
      <c r="C72" s="4">
        <v>210</v>
      </c>
      <c r="D72" s="2">
        <v>-600</v>
      </c>
      <c r="E72" s="2" t="s">
        <v>11</v>
      </c>
      <c r="F72" s="2" t="s">
        <v>12</v>
      </c>
      <c r="G72" s="1"/>
      <c r="H72" s="6"/>
    </row>
    <row r="73" spans="1:8">
      <c r="A73" t="s">
        <v>1</v>
      </c>
      <c r="B73" s="1">
        <v>38996</v>
      </c>
      <c r="C73" s="2"/>
      <c r="D73" s="2">
        <v>300</v>
      </c>
      <c r="E73" s="2"/>
      <c r="F73" s="2"/>
      <c r="G73" s="1"/>
      <c r="H73" s="6"/>
    </row>
    <row r="74" spans="1:8">
      <c r="A74" t="s">
        <v>1</v>
      </c>
      <c r="B74" s="1">
        <v>39001</v>
      </c>
      <c r="C74" s="2"/>
      <c r="D74" s="2">
        <v>100</v>
      </c>
      <c r="E74" s="2"/>
      <c r="F74" s="2"/>
      <c r="H74" s="6"/>
    </row>
    <row r="75" spans="1:8">
      <c r="A75" t="s">
        <v>1</v>
      </c>
      <c r="B75" s="1">
        <v>39011</v>
      </c>
      <c r="C75" s="2"/>
      <c r="D75" s="2">
        <v>450</v>
      </c>
      <c r="E75" s="2"/>
      <c r="F75" s="2"/>
      <c r="H75" s="6"/>
    </row>
    <row r="76" spans="1:8">
      <c r="A76" t="s">
        <v>3</v>
      </c>
      <c r="B76" s="1">
        <v>39014</v>
      </c>
      <c r="C76" s="4">
        <v>211</v>
      </c>
      <c r="D76" s="2">
        <v>-757.5</v>
      </c>
      <c r="E76" s="2" t="s">
        <v>11</v>
      </c>
      <c r="F76" s="2" t="s">
        <v>12</v>
      </c>
      <c r="H76" s="6"/>
    </row>
    <row r="77" spans="1:8">
      <c r="A77" t="s">
        <v>1</v>
      </c>
      <c r="B77" s="1">
        <v>39017</v>
      </c>
      <c r="C77" s="2"/>
      <c r="D77" s="2">
        <v>150</v>
      </c>
      <c r="E77" s="2"/>
      <c r="F77" s="2"/>
      <c r="H77" s="6"/>
    </row>
    <row r="78" spans="1:8">
      <c r="B78" s="1"/>
      <c r="C78" s="2"/>
      <c r="D78" s="2"/>
      <c r="E78" s="2"/>
      <c r="F78" s="2"/>
      <c r="H78" s="6"/>
    </row>
    <row r="79" spans="1:8">
      <c r="A79" s="1">
        <v>39020</v>
      </c>
      <c r="B79" s="1"/>
      <c r="C79" s="2"/>
      <c r="D79" s="2">
        <f>SUM(D69:D77)</f>
        <v>8902.89</v>
      </c>
      <c r="E79" s="2"/>
      <c r="F79" s="2"/>
      <c r="H79" s="6">
        <v>50.16</v>
      </c>
    </row>
    <row r="80" spans="1:8">
      <c r="B80" s="1"/>
      <c r="C80" s="2"/>
      <c r="D80" s="2"/>
      <c r="E80" s="2"/>
      <c r="F80" s="2"/>
      <c r="H80" s="6"/>
    </row>
    <row r="81" spans="1:8">
      <c r="A81" t="s">
        <v>1</v>
      </c>
      <c r="B81" s="1">
        <v>39024</v>
      </c>
      <c r="C81" s="2"/>
      <c r="D81" s="2">
        <v>5795</v>
      </c>
      <c r="E81" s="2"/>
      <c r="F81" s="2"/>
      <c r="H81" s="6"/>
    </row>
    <row r="82" spans="1:8">
      <c r="A82" t="s">
        <v>1</v>
      </c>
      <c r="B82" s="1">
        <v>39028</v>
      </c>
      <c r="C82" s="2"/>
      <c r="D82" s="2">
        <v>40</v>
      </c>
      <c r="E82" s="2"/>
      <c r="F82" s="2"/>
      <c r="H82" s="6"/>
    </row>
    <row r="83" spans="1:8">
      <c r="A83" t="s">
        <v>1</v>
      </c>
      <c r="B83" s="1">
        <v>39036</v>
      </c>
      <c r="D83" s="2">
        <v>140</v>
      </c>
      <c r="E83" s="2"/>
      <c r="F83" s="2"/>
    </row>
    <row r="84" spans="1:8">
      <c r="A84" t="s">
        <v>3</v>
      </c>
      <c r="B84" s="1">
        <v>39037</v>
      </c>
      <c r="C84">
        <v>215</v>
      </c>
      <c r="D84" s="2">
        <v>-4853.13</v>
      </c>
      <c r="E84" s="2" t="s">
        <v>9</v>
      </c>
      <c r="F84" s="2" t="s">
        <v>10</v>
      </c>
    </row>
    <row r="85" spans="1:8">
      <c r="A85" t="s">
        <v>3</v>
      </c>
      <c r="B85" s="1">
        <v>39042</v>
      </c>
      <c r="C85">
        <v>212</v>
      </c>
      <c r="D85" s="2">
        <v>-519.5</v>
      </c>
      <c r="E85" s="2" t="s">
        <v>15</v>
      </c>
      <c r="F85" s="2" t="s">
        <v>16</v>
      </c>
    </row>
    <row r="86" spans="1:8">
      <c r="A86" t="s">
        <v>3</v>
      </c>
      <c r="B86" s="1">
        <v>39042</v>
      </c>
      <c r="C86">
        <v>213</v>
      </c>
      <c r="D86" s="2">
        <v>-1000.27</v>
      </c>
      <c r="E86" s="2" t="s">
        <v>11</v>
      </c>
      <c r="F86" s="2" t="s">
        <v>12</v>
      </c>
    </row>
    <row r="87" spans="1:8">
      <c r="A87" t="s">
        <v>3</v>
      </c>
      <c r="B87" s="1">
        <v>39043</v>
      </c>
      <c r="C87">
        <v>216</v>
      </c>
      <c r="D87" s="2">
        <v>-105</v>
      </c>
      <c r="E87" s="2" t="s">
        <v>7</v>
      </c>
      <c r="F87" s="2" t="s">
        <v>8</v>
      </c>
    </row>
    <row r="88" spans="1:8">
      <c r="A88" t="s">
        <v>3</v>
      </c>
      <c r="B88" s="1">
        <v>39043</v>
      </c>
      <c r="C88">
        <v>214</v>
      </c>
      <c r="D88" s="2">
        <v>-131.25</v>
      </c>
      <c r="E88" s="2" t="s">
        <v>7</v>
      </c>
      <c r="F88" s="2" t="s">
        <v>8</v>
      </c>
    </row>
    <row r="89" spans="1:8">
      <c r="B89" s="1"/>
      <c r="D89" s="2"/>
      <c r="E89" s="2"/>
      <c r="F89" s="2"/>
    </row>
    <row r="90" spans="1:8">
      <c r="A90" s="1">
        <v>39050</v>
      </c>
      <c r="B90" s="1"/>
      <c r="D90" s="2">
        <f>SUM(D79:D88)</f>
        <v>8268.739999999998</v>
      </c>
      <c r="E90" s="2"/>
      <c r="F90" s="2"/>
      <c r="H90" s="6">
        <v>50.16</v>
      </c>
    </row>
    <row r="91" spans="1:8">
      <c r="B91" s="1"/>
      <c r="D91" s="2"/>
      <c r="E91" s="2"/>
      <c r="F91" s="2"/>
    </row>
    <row r="92" spans="1:8">
      <c r="A92" t="s">
        <v>1</v>
      </c>
      <c r="B92" s="1">
        <v>39059</v>
      </c>
      <c r="D92" s="2">
        <v>250</v>
      </c>
      <c r="E92" s="2"/>
      <c r="F92" s="2"/>
    </row>
    <row r="93" spans="1:8">
      <c r="A93" t="s">
        <v>1</v>
      </c>
      <c r="B93" s="1">
        <v>39063</v>
      </c>
      <c r="D93" s="2">
        <v>100</v>
      </c>
      <c r="E93" s="2"/>
      <c r="F93" s="2"/>
    </row>
    <row r="94" spans="1:8">
      <c r="B94" s="1"/>
      <c r="D94" s="2"/>
      <c r="E94" s="2"/>
      <c r="F94" s="2"/>
    </row>
    <row r="95" spans="1:8">
      <c r="A95" s="1">
        <v>39081</v>
      </c>
      <c r="B95" s="1"/>
      <c r="D95" s="2">
        <f>SUM(D90:D93)</f>
        <v>8618.739999999998</v>
      </c>
      <c r="E95" s="2"/>
      <c r="F95" s="2"/>
      <c r="H95" s="6">
        <v>50.16</v>
      </c>
    </row>
    <row r="96" spans="1:8">
      <c r="B96" s="1"/>
      <c r="D96" s="2"/>
      <c r="E96" s="2"/>
      <c r="F96" s="2"/>
      <c r="G96" s="2"/>
    </row>
    <row r="97" spans="1:7">
      <c r="A97" t="s">
        <v>23</v>
      </c>
      <c r="B97" s="7"/>
      <c r="C97">
        <v>217</v>
      </c>
      <c r="D97" s="6">
        <v>-900</v>
      </c>
      <c r="E97" s="6" t="s">
        <v>11</v>
      </c>
      <c r="F97" s="6" t="s">
        <v>12</v>
      </c>
      <c r="G97" s="6"/>
    </row>
    <row r="98" spans="1:7">
      <c r="B98" s="7"/>
      <c r="D98" s="6"/>
      <c r="E98" s="6"/>
      <c r="F98" s="6"/>
      <c r="G98" s="6"/>
    </row>
    <row r="99" spans="1:7">
      <c r="B99" s="1"/>
      <c r="D99" s="2"/>
      <c r="E99" s="2"/>
      <c r="F99" s="2"/>
      <c r="G99" s="2"/>
    </row>
    <row r="100" spans="1:7">
      <c r="B100" s="1"/>
      <c r="D100" s="2"/>
      <c r="E100" s="2"/>
      <c r="F100" s="2"/>
      <c r="G100" s="2"/>
    </row>
    <row r="101" spans="1:7">
      <c r="A101" t="s">
        <v>17</v>
      </c>
      <c r="B101" s="1"/>
      <c r="D101" s="2"/>
      <c r="E101" s="2"/>
      <c r="F101" s="2"/>
      <c r="G101" s="2"/>
    </row>
    <row r="102" spans="1:7">
      <c r="B102" s="1"/>
      <c r="D102" s="2"/>
      <c r="E102" s="2"/>
      <c r="F102" s="2"/>
      <c r="G102" s="2"/>
    </row>
    <row r="103" spans="1:7">
      <c r="A103" t="s">
        <v>18</v>
      </c>
      <c r="B103" s="1"/>
      <c r="D103" s="2">
        <f>-D18-D31-D46-D48-D54-D61-D72-D76-D86-D97</f>
        <v>6062.9400000000005</v>
      </c>
      <c r="E103" s="2"/>
      <c r="F103" s="2"/>
      <c r="G103" s="2"/>
    </row>
    <row r="104" spans="1:7">
      <c r="A104" t="s">
        <v>19</v>
      </c>
      <c r="B104" s="1"/>
      <c r="D104" s="2">
        <f>-D33-D34-D85-D87-D88</f>
        <v>1107</v>
      </c>
      <c r="E104" s="2"/>
      <c r="F104" s="2"/>
      <c r="G104" s="2"/>
    </row>
    <row r="105" spans="1:7">
      <c r="A105" t="s">
        <v>20</v>
      </c>
      <c r="B105" s="1"/>
      <c r="D105" s="2">
        <f>-D41-D84</f>
        <v>5353.13</v>
      </c>
      <c r="E105" s="2"/>
      <c r="F105" s="2"/>
      <c r="G105" s="2"/>
    </row>
    <row r="106" spans="1:7">
      <c r="A106" t="s">
        <v>21</v>
      </c>
      <c r="B106" s="1"/>
      <c r="D106" s="2">
        <f>-D65</f>
        <v>850</v>
      </c>
      <c r="E106" s="2"/>
      <c r="F106" s="2"/>
      <c r="G106" s="2"/>
    </row>
    <row r="107" spans="1:7">
      <c r="B107" s="1"/>
      <c r="D107" s="2"/>
      <c r="E107" s="2"/>
      <c r="F107" s="2"/>
    </row>
    <row r="108" spans="1:7">
      <c r="B108" s="1"/>
      <c r="D108" s="2"/>
      <c r="E108" s="2"/>
      <c r="F108" s="2"/>
    </row>
    <row r="109" spans="1:7">
      <c r="A109" t="s">
        <v>22</v>
      </c>
      <c r="B109" s="1"/>
      <c r="D109" s="2">
        <f>+D7+D19+D20+D21+D22+D23+D29+D30+D32+D35+D39+D40+D45+D47+D52+D53+D59+D60+D66+D67+D73+D74+D75+D77+D81+D82+D83+D92+D93</f>
        <v>19765</v>
      </c>
      <c r="E109" s="2"/>
      <c r="F109" s="2"/>
    </row>
    <row r="110" spans="1:7">
      <c r="D110" s="2"/>
      <c r="E110" s="2"/>
      <c r="F110" s="2"/>
    </row>
    <row r="111" spans="1:7">
      <c r="D111" s="2"/>
      <c r="E111" s="2"/>
      <c r="F111" s="2"/>
    </row>
    <row r="112" spans="1:7">
      <c r="D112" s="8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  <row r="119" spans="4:6">
      <c r="D119" s="2"/>
      <c r="E119" s="2"/>
      <c r="F119" s="2"/>
    </row>
    <row r="120" spans="4:6">
      <c r="D120" s="2"/>
      <c r="E120" s="2"/>
      <c r="F120" s="2"/>
    </row>
    <row r="121" spans="4:6">
      <c r="D121" s="2"/>
      <c r="E121" s="2"/>
      <c r="F121" s="2"/>
    </row>
    <row r="122" spans="4:6">
      <c r="D122" s="2"/>
      <c r="E122" s="2"/>
      <c r="F122" s="2"/>
    </row>
    <row r="123" spans="4:6">
      <c r="D123" s="2"/>
      <c r="E123" s="2"/>
      <c r="F123" s="2"/>
    </row>
    <row r="124" spans="4:6">
      <c r="D124" s="2"/>
      <c r="E124" s="2"/>
      <c r="F124" s="2"/>
    </row>
    <row r="125" spans="4:6">
      <c r="D125" s="2"/>
      <c r="E125" s="2"/>
      <c r="F125" s="2"/>
    </row>
    <row r="126" spans="4:6">
      <c r="D126" s="2"/>
      <c r="E126" s="2"/>
      <c r="F126" s="2"/>
    </row>
    <row r="127" spans="4:6">
      <c r="D127" s="2"/>
      <c r="E127" s="2"/>
      <c r="F127" s="2"/>
    </row>
    <row r="128" spans="4:6">
      <c r="D128" s="2"/>
      <c r="E128" s="2"/>
      <c r="F128" s="2"/>
    </row>
    <row r="129" spans="4:6">
      <c r="D129" s="2"/>
      <c r="E129" s="2"/>
      <c r="F129" s="2"/>
    </row>
    <row r="130" spans="4:6">
      <c r="D130" s="2"/>
      <c r="E130" s="2"/>
      <c r="F130" s="2"/>
    </row>
  </sheetData>
  <sheetCalcPr fullCalcOnLoad="1"/>
  <phoneticPr fontId="2" type="noConversion"/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Sommers</dc:creator>
  <cp:lastModifiedBy>Patricia Sommers</cp:lastModifiedBy>
  <cp:lastPrinted>2011-08-21T18:41:45Z</cp:lastPrinted>
  <dcterms:created xsi:type="dcterms:W3CDTF">2011-08-21T17:44:22Z</dcterms:created>
  <dcterms:modified xsi:type="dcterms:W3CDTF">2011-09-02T20:47:04Z</dcterms:modified>
</cp:coreProperties>
</file>